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46" windowWidth="10380" windowHeight="11760" activeTab="0"/>
  </bookViews>
  <sheets>
    <sheet name="hodnotící zpráva" sheetId="1" r:id="rId1"/>
  </sheets>
  <definedNames/>
  <calcPr fullCalcOnLoad="1"/>
</workbook>
</file>

<file path=xl/sharedStrings.xml><?xml version="1.0" encoding="utf-8"?>
<sst xmlns="http://schemas.openxmlformats.org/spreadsheetml/2006/main" count="157" uniqueCount="115">
  <si>
    <t>1. Souhrnné výsledky finančního hospodaření, dosažené v příjmové a výdajové části rozpočtu v hodnoceném roce v porovnání s výsledky roku předcházejícího.</t>
  </si>
  <si>
    <t>skutečnost</t>
  </si>
  <si>
    <t>upr. rozpočet</t>
  </si>
  <si>
    <t>Nekonsolidované příjmy</t>
  </si>
  <si>
    <t>Příjmy po konsolidaci</t>
  </si>
  <si>
    <t>Nekonsolidované výdaje</t>
  </si>
  <si>
    <t>Výdaje po konsolidaci</t>
  </si>
  <si>
    <t>Financování - třída 8</t>
  </si>
  <si>
    <t>Saldo-HV před konsolidací</t>
  </si>
  <si>
    <t>Saldo-HV po konsolidací</t>
  </si>
  <si>
    <t>Ukazatel rozpočtu                      v tis. Kč</t>
  </si>
  <si>
    <t xml:space="preserve">2. Provedená rozpočtová opatření v průběhu roku. </t>
  </si>
  <si>
    <t xml:space="preserve">Použití </t>
  </si>
  <si>
    <t>4. Zapojení mimorozpočtových zdrojů (úvěry, půjčky, výpomoci, prostředky fondů), porovnání jejich výše s předchozími roky a jejich podíl na celkových výsledcích.</t>
  </si>
  <si>
    <t>5. Tvorba vlastních příjmů po konsolidaci a rozhodujících položek v meziročním porovnání.</t>
  </si>
  <si>
    <t>Vlastní příjmy po konsolidaci v tis. Kč</t>
  </si>
  <si>
    <t xml:space="preserve">6. Srovnání dynamiky příjmů obce po konsolidaci s rokem minulým. </t>
  </si>
  <si>
    <t>Ukazatel rozpočtu po konsolidaci v tis. Kč</t>
  </si>
  <si>
    <t>Daňové</t>
  </si>
  <si>
    <t>Vlastní nedaňové</t>
  </si>
  <si>
    <t>Vlastní kapitálové</t>
  </si>
  <si>
    <t>Celkem vlastní příjmy</t>
  </si>
  <si>
    <t>Vlastní příjmy celkem</t>
  </si>
  <si>
    <t>Investiční dotace celkem</t>
  </si>
  <si>
    <t>Ostatní, jiné příjmy celkem</t>
  </si>
  <si>
    <t>Celkem příjmy po konsolid.</t>
  </si>
  <si>
    <t>Neinvest. dotace celkem</t>
  </si>
  <si>
    <t>7. Přehled dotací poskytnutých od jiných rozpočtů a ze státních fondů</t>
  </si>
  <si>
    <t>UZ</t>
  </si>
  <si>
    <t>Označení účelové dotace</t>
  </si>
  <si>
    <t>v Kč</t>
  </si>
  <si>
    <t>X</t>
  </si>
  <si>
    <t>Celkem ze státního rozpočtu v Kč</t>
  </si>
  <si>
    <t>Celkem z rozpočtu Jihočeského kraje v Kč</t>
  </si>
  <si>
    <t>Přiděleno</t>
  </si>
  <si>
    <t>Vyčerpáno</t>
  </si>
  <si>
    <t>Rozdíl</t>
  </si>
  <si>
    <t>Celkem ze státních fondů v Kč</t>
  </si>
  <si>
    <t xml:space="preserve">8. Využití prostředků přidělených z rozpočtů jednotlivých kapitol státního rozpočtu, ze státních fondů a z rozpočtu kraje. </t>
  </si>
  <si>
    <t>9. Analýza výdajové stránky rozpočtu zvlášť za běžné a kapitálové výdaje.</t>
  </si>
  <si>
    <t>Běžné výdaje celkem</t>
  </si>
  <si>
    <t>Kapitálové výdaje celkem</t>
  </si>
  <si>
    <t>Analýza kapitálových výdajů</t>
  </si>
  <si>
    <t>rozdíl</t>
  </si>
  <si>
    <t xml:space="preserve">10. Podrobná informace o čerpání prostředků poskytnutých na řešení následků živelních katastrof a mimořádných situací, včetně převodu nevyčerpaných účelových prostředků do roku následujícího. </t>
  </si>
  <si>
    <t xml:space="preserve">11. Rozbor hospodaření zřizovaných příspěvkových organizací sumarizovaných dle odvětví. Podíl příspěvkových organizací hospodařících v hodnoceném roce se ziskem či hospodařících se ztrátou na celkovém počtu příspěvkových organizací, včetně komentáře k řešení ztrátovosti. </t>
  </si>
  <si>
    <t>Položka</t>
  </si>
  <si>
    <t xml:space="preserve">12. Významné výkyvy v hospodaření v průběhu hodnoceného roku. </t>
  </si>
  <si>
    <t>Kapitálový výdaj</t>
  </si>
  <si>
    <t>Přehled dotací ze státního rozpočtu podle účelů v roce 2013</t>
  </si>
  <si>
    <t>Přehled dotací přidělených od Jihočeského kraje podle účelů v roce 2013</t>
  </si>
  <si>
    <t>Přehled dotací přidělených od státních fondů podle účelů v roce 2013</t>
  </si>
  <si>
    <t>Rozdíl skutečnosti          2013-2012</t>
  </si>
  <si>
    <t>% plnění 2013/2012</t>
  </si>
  <si>
    <t>"Hodnotící zprávy za rok 2013 pro vypracování podkladů k návrhu státního závěrečného účtu" za obec Haškovcova Lhota, Jihočeského kraje</t>
  </si>
  <si>
    <t>v meziroční srovnání došlo ke změnám z následujících důvodů:</t>
  </si>
  <si>
    <t xml:space="preserve"> - u příjmů - změna rozpočtového určení daní (vyšší příjem z daní), příjem dotací na volby (prezidentské a do poslanecké sněmovny PČR), příjem dotace na opravu požární nádrže, zvýšení odměny za vytříděný odpad (větší objem), vyšší úroky z termínovaného účtu, snížení tržeb z prodaného dřeva a ze známek na popelnice, proúčtovaná vyšší daň z příjmu za obec, navýšení o proúčtovaný převod dotací mezi bězným účtem a učtem u ČNB</t>
  </si>
  <si>
    <t xml:space="preserve"> - u výdajů - oprava požární nádrže, úpravy polních cest v katastru obce (hlavně cesta od školy až k říčce Smutná), vyčištění meliorační stoky po záplavách, vyšší daň z příjmu za obec (pouze se proúčtovává, neplatí),  navýšení o proúčtovaný převod dotací mezi bězným účtem a učtem u ČNB, plánovaná úhrada za pořízení uzemního plánu obce (ÚP nenabyl do konce roku platnosti a proto nedošlo k úhradě za jeho pořízení)</t>
  </si>
  <si>
    <t xml:space="preserve"> - financování bylo zapojeno z důvodu opravy požární nádrže.</t>
  </si>
  <si>
    <t xml:space="preserve"> - důvody navýšení schváleného rozpočtu na upravený rozpočet jsou popsány v bodě 2..</t>
  </si>
  <si>
    <t>Objem RO v Kč v příjmech 0,- a objem RO v Kč ve výdajích 0,-</t>
  </si>
  <si>
    <t>Rozdíl mezi schváleným a upraveným rozpočtem v příjmech Kč 298.975,- a výdajích Kč 274.897,-.</t>
  </si>
  <si>
    <t>5. rozpočtová změna - příjem dotace na opravu nádrže, zvýšení výdajů na úpravy cest a silnic, změny položek v rozpočtu k opravě nádrže</t>
  </si>
  <si>
    <t>7. rozpočtová změna - přijem dotace na volby do Poslanecké sněmovny Parlamentu ČR, příjem doplatku dotace na opravu požární nádrže, přesun finančních prostředků mezi jednotlivými položkami rozpočtu</t>
  </si>
  <si>
    <t>8. rozpočtová změna - navýšení příjmů z dotací dle skutečnosti, zvýšení výdajů na odvoz komunál. odpadu, vyčištění  meliorační stoky</t>
  </si>
  <si>
    <t>9. rozpočtová změna - navýšení příjmů z daní dle skutečnosti, přesun finančních prostředků mezi jednotlivými položkami rozpočtu, snížení tržeb za prodej dřeva</t>
  </si>
  <si>
    <t>1. rozpočtová změna - příjem dotace a výdaje spojené s  konáním voleb prezidenta republiky</t>
  </si>
  <si>
    <t>2. rozpočtová změna - příjem dotace na činnost místní správy, vypořádání dotací za rok 2012</t>
  </si>
  <si>
    <t>4. rozpočtová změna - položky pro přesun prostředků mezi běžným a termínovaným účtem obce</t>
  </si>
  <si>
    <t>6. rozpočtová změna - položky pro přesun prostředků mezi běžným a termínovaným účtem obce, proúčtovaní převodu dotací mezi bězným účtem a učtem u ČNB</t>
  </si>
  <si>
    <t>3. rozpočtová změna - změna zaúčtování poplatků za odpady a výšší daň z příjmu za obec (proúčtovává se)</t>
  </si>
  <si>
    <t>Počet změn rozpočtu 9 (devět) a provedených rozpočtových opatření 0.</t>
  </si>
  <si>
    <t>Dosažený přebytek Kč 0.</t>
  </si>
  <si>
    <t>Vzniklý schodek Kč 371.013,11 z důvodu opravy požární nádrže.</t>
  </si>
  <si>
    <t xml:space="preserve">z toho </t>
  </si>
  <si>
    <t>na ČNB účtu: Kč 173,04.</t>
  </si>
  <si>
    <t>na ZBÚ: Kč 146.681,06.</t>
  </si>
  <si>
    <t>na termínovaném účtu: Kč 446.197,89.</t>
  </si>
  <si>
    <t>Zůstatek na všech účtech celkem Kč 593.051,99.</t>
  </si>
  <si>
    <t>Použití rezervního fondu (objem Kč 0,-), fondu sociálních potřeb Kč 0,-, rozvoje bydlení Kč 0,-.</t>
  </si>
  <si>
    <t>úvěrů: objem Kč 0,-</t>
  </si>
  <si>
    <t>půjček: objem Kč 0,-.</t>
  </si>
  <si>
    <t>návratných výpomocí: objem Kč 0,-.</t>
  </si>
  <si>
    <t>Zůstatek celkového úvěrového zatížení k 31. 12. Kč 0,-.</t>
  </si>
  <si>
    <t>Obec nevyužila v roce 2013, stejně jako v předešlých letech, žádných mimorozpočtových zdrojů.</t>
  </si>
  <si>
    <t>3. Zhodnocení rozpočtových výsledků po konsolidaci.</t>
  </si>
  <si>
    <t>navýšení daňový příjmů bylo způsobeno změnou rozpočtového určení daní (vyšší příjem z daní), snížení vlastních nedaňových příjmů bylo způsobeno snížením tržeb z prodaného dřeva a ze známek na popelnice</t>
  </si>
  <si>
    <t>zvýšení neinvest. dotací bylo způsobeno příjmem dotací na volby (prezidentské a do Poslanecké sněmovny PČR), jejich skutečnosti je snížena o vratku dotace (nevyčerpáno na výdaji na volby), investiční dotace je tvořena přijatou dotací na opravu požární nádrže.</t>
  </si>
  <si>
    <t>na volby prezidenta republiky</t>
  </si>
  <si>
    <t>na volby do Poslanecké sněmovna PČR</t>
  </si>
  <si>
    <t>Dotace na činnost místní správy</t>
  </si>
  <si>
    <t>GP Podpora rekonstrukcí a oprav požárních nádrží (návesních rybníčků) v obcích</t>
  </si>
  <si>
    <r>
      <rPr>
        <u val="single"/>
        <sz val="11"/>
        <color indexed="8"/>
        <rFont val="Times New Roman"/>
        <family val="1"/>
      </rPr>
      <t>Dotace od státních fondů</t>
    </r>
    <r>
      <rPr>
        <sz val="11"/>
        <color indexed="8"/>
        <rFont val="Times New Roman"/>
        <family val="1"/>
      </rPr>
      <t xml:space="preserve">
Obec neobdržela žádné dotace od státních fondů.</t>
    </r>
  </si>
  <si>
    <r>
      <rPr>
        <u val="single"/>
        <sz val="11"/>
        <color indexed="8"/>
        <rFont val="Times New Roman"/>
        <family val="1"/>
      </rPr>
      <t>Dotace ze státního rozpočtu</t>
    </r>
    <r>
      <rPr>
        <sz val="11"/>
        <color indexed="8"/>
        <rFont val="Times New Roman"/>
        <family val="1"/>
      </rPr>
      <t xml:space="preserve">
Obec obdržela dotaci na výkon místní správy Kč 54.400,-, která byla nižší než v předchozím roce, obce už totiž nedostávájí dotaci na základní a mateřské školy, které jejich občané navštěvují, tato dotace jde již rovnou zřizovateli škol. Dále obec obdržela účelové dotace na volby prezidenta republiky a volby do Poslanecké sněmovny PČR, tyto dotace obec využila na pokrytí nákladů spojených s danými volbami.</t>
    </r>
  </si>
  <si>
    <r>
      <rPr>
        <u val="single"/>
        <sz val="11"/>
        <color indexed="8"/>
        <rFont val="Times New Roman"/>
        <family val="1"/>
      </rPr>
      <t>Dotace přidělené od Jihočeského kraje</t>
    </r>
    <r>
      <rPr>
        <sz val="11"/>
        <color indexed="8"/>
        <rFont val="Times New Roman"/>
        <family val="1"/>
      </rPr>
      <t xml:space="preserve">
Obec obdržela účelovou dotaci na opravu požární nádrže.</t>
    </r>
  </si>
  <si>
    <t xml:space="preserve">běžné výdaje jsou tvořeny hlavně úpravami polních cest v katastru obce (hlavně cesta od školy až k říčce Smutná), vyčištěním meliorační stoky po záplavách, vyšší daň z příjmu za obec (pouze se proúčtovává, neplatí),  navýšení o proúčtovaný převod dotací mezi bězným účtem a učtem u ČNB, avšak z na opravy silnic a na úpravy kolem nádrže nebyly vyčerpány všechny rozpočtované finanční prostředky. </t>
  </si>
  <si>
    <t>kapitálové výdaje = oprava požární nádrže, rozpočtovaná částka byla dle projektu, skutečnost byla nižší, proto došlo ke snížení, dále se počítalo s úhradou smlouvy na pořízení územního plánu obce, ÚP nenabyl do konce roku platnosti a proto nedošlo k úhradě za jeho pořízení.</t>
  </si>
  <si>
    <t>Budovy, haly a stavby (par. 3744, pol. 6121, oprava nádrže)</t>
  </si>
  <si>
    <t>Ostatní nákupy dlouhodobého nehmotného majetku (par. 6171, pol. 6119, pořízení územního plánu)</t>
  </si>
  <si>
    <t xml:space="preserve"> ----</t>
  </si>
  <si>
    <t>Obec nečerpala žádné prostředky na řešení následků živelných katastrof a mimořádných situací.</t>
  </si>
  <si>
    <t>Obec není zřizovatelem žádné příspěvkové organizace.</t>
  </si>
  <si>
    <t>SU 331 – Zaměstnanci Kč 9.920,-</t>
  </si>
  <si>
    <t>SU 336 – Zúčtování s institucemi sociálního zabezpečení a zdravotního pojištění Kč 1.083,-</t>
  </si>
  <si>
    <t>Sestavila: Milena Bínová</t>
  </si>
  <si>
    <t>Příjmy byly navýšeny oproti schválenému rozpočtu o 29,39 %,</t>
  </si>
  <si>
    <t>skutečné příjmy dosáhly plnění 93,49 % k upravenému rozpočtu.</t>
  </si>
  <si>
    <t>skutečné příjmy byly vyšší o 20,96 % ke schválenému rozpočtu a</t>
  </si>
  <si>
    <t>Výdaje byly zvýšeny oproti schválenému rozpočtu o 15,17 %,</t>
  </si>
  <si>
    <t>skutečné výdaje dosáhly plnění 88,40 % ke schválenému rozpočtu a</t>
  </si>
  <si>
    <t>skutečné výdaje dosáhly plnění 76,76 % k upravenému rozpočtu.</t>
  </si>
  <si>
    <t>K navýšení příjmů a výdajů došlo z důvodů popsaných v bodě 2. (rozpočtové změny). Oproti roku 2012 došlo k zvýšení příjmů a výdajů v roce 2013 z důvodů vyšších investic a s nimi souvisejícími výdaji popsaných v bodech 5., 6. a 9..</t>
  </si>
  <si>
    <t>K 31. 12. 2013 měla obec pouze následující závazky:</t>
  </si>
  <si>
    <t>SU 342 – Jiné přímé daně (konkrétně srážková daň) Kč 5.586,-</t>
  </si>
  <si>
    <t>Datum a podpis: 28. 01. 2013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</si>
</sst>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4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4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vertical="top"/>
    </xf>
    <xf numFmtId="0" fontId="44" fillId="0" borderId="0" xfId="0" applyFont="1" applyBorder="1" applyAlignment="1">
      <alignment vertical="top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left" vertical="center"/>
    </xf>
    <xf numFmtId="0" fontId="46" fillId="0" borderId="0" xfId="0" applyFont="1" applyAlignment="1">
      <alignment horizontal="left" vertical="top"/>
    </xf>
    <xf numFmtId="0" fontId="44" fillId="0" borderId="0" xfId="0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44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4" fontId="47" fillId="0" borderId="0" xfId="0" applyNumberFormat="1" applyFont="1" applyAlignment="1">
      <alignment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4" fontId="44" fillId="0" borderId="0" xfId="0" applyNumberFormat="1" applyFont="1" applyBorder="1" applyAlignment="1">
      <alignment vertical="center"/>
    </xf>
    <xf numFmtId="0" fontId="44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4" fillId="0" borderId="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6" fillId="0" borderId="21" xfId="0" applyFont="1" applyBorder="1" applyAlignment="1">
      <alignment horizontal="left" vertical="center" wrapText="1"/>
    </xf>
    <xf numFmtId="4" fontId="44" fillId="0" borderId="0" xfId="0" applyNumberFormat="1" applyFont="1" applyAlignment="1">
      <alignment vertical="center"/>
    </xf>
    <xf numFmtId="2" fontId="44" fillId="0" borderId="0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141</xdr:row>
      <xdr:rowOff>171450</xdr:rowOff>
    </xdr:from>
    <xdr:to>
      <xdr:col>5</xdr:col>
      <xdr:colOff>533400</xdr:colOff>
      <xdr:row>141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943100" y="38319075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3"/>
  <sheetViews>
    <sheetView tabSelected="1" zoomScalePageLayoutView="0" workbookViewId="0" topLeftCell="A126">
      <selection activeCell="A146" sqref="A146"/>
    </sheetView>
  </sheetViews>
  <sheetFormatPr defaultColWidth="9.140625" defaultRowHeight="15"/>
  <cols>
    <col min="1" max="1" width="10.00390625" style="4" customWidth="1"/>
    <col min="2" max="2" width="13.00390625" style="4" customWidth="1"/>
    <col min="3" max="3" width="11.421875" style="4" customWidth="1"/>
    <col min="4" max="4" width="11.28125" style="4" customWidth="1"/>
    <col min="5" max="5" width="11.421875" style="4" customWidth="1"/>
    <col min="6" max="6" width="11.28125" style="4" customWidth="1"/>
    <col min="7" max="8" width="10.8515625" style="4" customWidth="1"/>
    <col min="9" max="9" width="10.00390625" style="4" customWidth="1"/>
    <col min="10" max="16384" width="9.140625" style="4" customWidth="1"/>
  </cols>
  <sheetData>
    <row r="1" spans="1:9" ht="29.25" customHeight="1">
      <c r="A1" s="51" t="s">
        <v>54</v>
      </c>
      <c r="B1" s="51"/>
      <c r="C1" s="51"/>
      <c r="D1" s="51"/>
      <c r="E1" s="51"/>
      <c r="F1" s="51"/>
      <c r="G1" s="51"/>
      <c r="H1" s="51"/>
      <c r="I1" s="3"/>
    </row>
    <row r="3" spans="1:9" ht="29.25" customHeight="1">
      <c r="A3" s="52" t="s">
        <v>0</v>
      </c>
      <c r="B3" s="52"/>
      <c r="C3" s="52"/>
      <c r="D3" s="52"/>
      <c r="E3" s="52"/>
      <c r="F3" s="52"/>
      <c r="G3" s="52"/>
      <c r="H3" s="52"/>
      <c r="I3" s="5"/>
    </row>
    <row r="4" spans="1:9" ht="15" customHeight="1">
      <c r="A4" s="41" t="s">
        <v>10</v>
      </c>
      <c r="B4" s="42"/>
      <c r="C4" s="45">
        <v>2012</v>
      </c>
      <c r="D4" s="46"/>
      <c r="E4" s="45">
        <v>2013</v>
      </c>
      <c r="F4" s="46"/>
      <c r="G4" s="47" t="s">
        <v>52</v>
      </c>
      <c r="H4" s="47" t="s">
        <v>53</v>
      </c>
      <c r="I4" s="6"/>
    </row>
    <row r="5" spans="1:9" ht="30" customHeight="1">
      <c r="A5" s="43"/>
      <c r="B5" s="44"/>
      <c r="C5" s="1" t="s">
        <v>2</v>
      </c>
      <c r="D5" s="1" t="s">
        <v>1</v>
      </c>
      <c r="E5" s="1" t="s">
        <v>2</v>
      </c>
      <c r="F5" s="1" t="s">
        <v>1</v>
      </c>
      <c r="G5" s="48"/>
      <c r="H5" s="48"/>
      <c r="I5" s="6"/>
    </row>
    <row r="6" spans="1:9" ht="16.5" customHeight="1">
      <c r="A6" s="38" t="s">
        <v>3</v>
      </c>
      <c r="B6" s="39"/>
      <c r="C6" s="9">
        <v>1093.6</v>
      </c>
      <c r="D6" s="9">
        <v>1004.16</v>
      </c>
      <c r="E6" s="9">
        <v>1316.28</v>
      </c>
      <c r="F6" s="9">
        <v>1230.53</v>
      </c>
      <c r="G6" s="9">
        <f>F6-D6</f>
        <v>226.37</v>
      </c>
      <c r="H6" s="9">
        <f>F6/(D6/100)</f>
        <v>122.54322020395158</v>
      </c>
      <c r="I6" s="6"/>
    </row>
    <row r="7" spans="1:9" ht="16.5" customHeight="1">
      <c r="A7" s="38" t="s">
        <v>4</v>
      </c>
      <c r="B7" s="39"/>
      <c r="C7" s="9">
        <v>1093.6</v>
      </c>
      <c r="D7" s="9">
        <v>1004.16</v>
      </c>
      <c r="E7" s="9">
        <v>1252.78</v>
      </c>
      <c r="F7" s="9">
        <v>1167.03</v>
      </c>
      <c r="G7" s="9">
        <f aca="true" t="shared" si="0" ref="G7:G12">F7-D7</f>
        <v>162.87</v>
      </c>
      <c r="H7" s="9">
        <f aca="true" t="shared" si="1" ref="H7:H12">F7/(D7/100)</f>
        <v>116.21952676864245</v>
      </c>
      <c r="I7" s="6"/>
    </row>
    <row r="8" spans="1:9" ht="16.5" customHeight="1">
      <c r="A8" s="38" t="s">
        <v>5</v>
      </c>
      <c r="B8" s="39"/>
      <c r="C8" s="9">
        <v>1093.6</v>
      </c>
      <c r="D8" s="9">
        <v>920.93</v>
      </c>
      <c r="E8" s="9">
        <v>2086.5</v>
      </c>
      <c r="F8" s="9">
        <v>1601.54</v>
      </c>
      <c r="G8" s="9">
        <f t="shared" si="0"/>
        <v>680.61</v>
      </c>
      <c r="H8" s="9">
        <f t="shared" si="1"/>
        <v>173.90463987490907</v>
      </c>
      <c r="I8" s="6"/>
    </row>
    <row r="9" spans="1:9" ht="16.5" customHeight="1">
      <c r="A9" s="38" t="s">
        <v>6</v>
      </c>
      <c r="B9" s="39"/>
      <c r="C9" s="9">
        <v>1093.6</v>
      </c>
      <c r="D9" s="9">
        <v>920.93</v>
      </c>
      <c r="E9" s="9">
        <v>2023</v>
      </c>
      <c r="F9" s="9">
        <v>1538.04</v>
      </c>
      <c r="G9" s="9">
        <f t="shared" si="0"/>
        <v>617.11</v>
      </c>
      <c r="H9" s="9">
        <f t="shared" si="1"/>
        <v>167.009436113494</v>
      </c>
      <c r="I9" s="6"/>
    </row>
    <row r="10" spans="1:9" ht="16.5" customHeight="1">
      <c r="A10" s="38" t="s">
        <v>7</v>
      </c>
      <c r="B10" s="39"/>
      <c r="C10" s="9">
        <v>0</v>
      </c>
      <c r="D10" s="9">
        <f>D11</f>
        <v>-83.23000000000002</v>
      </c>
      <c r="E10" s="9">
        <v>770.22</v>
      </c>
      <c r="F10" s="9">
        <v>371.01</v>
      </c>
      <c r="G10" s="9">
        <f t="shared" si="0"/>
        <v>454.24</v>
      </c>
      <c r="H10" s="9">
        <f t="shared" si="1"/>
        <v>-445.7647482878769</v>
      </c>
      <c r="I10" s="6"/>
    </row>
    <row r="11" spans="1:9" ht="16.5" customHeight="1">
      <c r="A11" s="38" t="s">
        <v>8</v>
      </c>
      <c r="B11" s="39"/>
      <c r="C11" s="9">
        <v>0</v>
      </c>
      <c r="D11" s="9">
        <f>D8-D6</f>
        <v>-83.23000000000002</v>
      </c>
      <c r="E11" s="9">
        <v>770.22</v>
      </c>
      <c r="F11" s="9">
        <v>371.01</v>
      </c>
      <c r="G11" s="9">
        <f t="shared" si="0"/>
        <v>454.24</v>
      </c>
      <c r="H11" s="9">
        <f t="shared" si="1"/>
        <v>-445.7647482878769</v>
      </c>
      <c r="I11" s="6"/>
    </row>
    <row r="12" spans="1:9" ht="16.5" customHeight="1">
      <c r="A12" s="38" t="s">
        <v>9</v>
      </c>
      <c r="B12" s="39"/>
      <c r="C12" s="9">
        <v>0</v>
      </c>
      <c r="D12" s="9">
        <f>D9-D7</f>
        <v>-83.23000000000002</v>
      </c>
      <c r="E12" s="9">
        <v>770.22</v>
      </c>
      <c r="F12" s="9">
        <v>371.01</v>
      </c>
      <c r="G12" s="9">
        <f t="shared" si="0"/>
        <v>454.24</v>
      </c>
      <c r="H12" s="9">
        <f t="shared" si="1"/>
        <v>-445.7647482878769</v>
      </c>
      <c r="I12" s="6"/>
    </row>
    <row r="13" spans="1:16" ht="15" customHeight="1">
      <c r="A13" s="13" t="s">
        <v>55</v>
      </c>
      <c r="B13" s="13"/>
      <c r="C13" s="13"/>
      <c r="D13" s="13"/>
      <c r="E13" s="13"/>
      <c r="F13" s="13"/>
      <c r="G13" s="13"/>
      <c r="H13" s="13"/>
      <c r="I13" s="49"/>
      <c r="J13" s="49"/>
      <c r="K13" s="49"/>
      <c r="L13" s="49"/>
      <c r="M13" s="49"/>
      <c r="N13" s="49"/>
      <c r="O13" s="49"/>
      <c r="P13" s="49"/>
    </row>
    <row r="14" spans="1:16" ht="80.25" customHeight="1">
      <c r="A14" s="29" t="s">
        <v>56</v>
      </c>
      <c r="B14" s="29"/>
      <c r="C14" s="29"/>
      <c r="D14" s="29"/>
      <c r="E14" s="29"/>
      <c r="F14" s="29"/>
      <c r="G14" s="29"/>
      <c r="H14" s="29"/>
      <c r="I14" s="11"/>
      <c r="J14" s="11"/>
      <c r="K14" s="11"/>
      <c r="L14" s="11"/>
      <c r="M14" s="11"/>
      <c r="N14" s="11"/>
      <c r="O14" s="11"/>
      <c r="P14" s="11"/>
    </row>
    <row r="15" spans="1:16" ht="83.25" customHeight="1">
      <c r="A15" s="29" t="s">
        <v>57</v>
      </c>
      <c r="B15" s="29"/>
      <c r="C15" s="29"/>
      <c r="D15" s="29"/>
      <c r="E15" s="29"/>
      <c r="F15" s="29"/>
      <c r="G15" s="29"/>
      <c r="H15" s="29"/>
      <c r="I15" s="11"/>
      <c r="J15" s="11"/>
      <c r="K15" s="11"/>
      <c r="L15" s="11"/>
      <c r="M15" s="11"/>
      <c r="N15" s="11"/>
      <c r="O15" s="11"/>
      <c r="P15" s="11"/>
    </row>
    <row r="16" spans="1:16" ht="15" customHeight="1">
      <c r="A16" s="14" t="s">
        <v>58</v>
      </c>
      <c r="B16" s="14"/>
      <c r="C16" s="14"/>
      <c r="D16" s="14"/>
      <c r="E16" s="14"/>
      <c r="F16" s="14"/>
      <c r="G16" s="14"/>
      <c r="H16" s="14"/>
      <c r="I16" s="11"/>
      <c r="J16" s="11"/>
      <c r="K16" s="11"/>
      <c r="L16" s="11"/>
      <c r="M16" s="11"/>
      <c r="N16" s="11"/>
      <c r="O16" s="11"/>
      <c r="P16" s="11"/>
    </row>
    <row r="17" spans="1:16" ht="15" customHeight="1">
      <c r="A17" s="14" t="s">
        <v>59</v>
      </c>
      <c r="B17" s="14"/>
      <c r="C17" s="14"/>
      <c r="D17" s="14"/>
      <c r="E17" s="14"/>
      <c r="F17" s="14"/>
      <c r="G17" s="14"/>
      <c r="H17" s="14"/>
      <c r="I17" s="11"/>
      <c r="J17" s="11"/>
      <c r="K17" s="11"/>
      <c r="L17" s="11"/>
      <c r="M17" s="11"/>
      <c r="N17" s="11"/>
      <c r="O17" s="11"/>
      <c r="P17" s="11"/>
    </row>
    <row r="18" spans="1:16" ht="15" customHeight="1">
      <c r="A18" s="14"/>
      <c r="B18" s="14"/>
      <c r="C18" s="14"/>
      <c r="D18" s="14"/>
      <c r="E18" s="14"/>
      <c r="F18" s="14"/>
      <c r="G18" s="14"/>
      <c r="H18" s="14"/>
      <c r="I18" s="11"/>
      <c r="J18" s="11"/>
      <c r="K18" s="11"/>
      <c r="L18" s="11"/>
      <c r="M18" s="11"/>
      <c r="N18" s="11"/>
      <c r="O18" s="11"/>
      <c r="P18" s="11"/>
    </row>
    <row r="19" ht="14.25" customHeight="1"/>
    <row r="20" spans="1:8" ht="15">
      <c r="A20" s="17" t="s">
        <v>11</v>
      </c>
      <c r="B20" s="15"/>
      <c r="C20" s="15"/>
      <c r="D20" s="15"/>
      <c r="E20" s="15"/>
      <c r="F20" s="15"/>
      <c r="G20" s="15"/>
      <c r="H20" s="15"/>
    </row>
    <row r="21" spans="1:8" ht="15">
      <c r="A21" s="15" t="s">
        <v>71</v>
      </c>
      <c r="B21" s="15"/>
      <c r="C21" s="15"/>
      <c r="D21" s="15"/>
      <c r="E21" s="15"/>
      <c r="F21" s="15"/>
      <c r="G21" s="15"/>
      <c r="H21" s="15"/>
    </row>
    <row r="22" spans="1:8" ht="15">
      <c r="A22" s="15" t="s">
        <v>60</v>
      </c>
      <c r="B22" s="15"/>
      <c r="C22" s="15"/>
      <c r="D22" s="15"/>
      <c r="E22" s="15"/>
      <c r="F22" s="15"/>
      <c r="G22" s="15"/>
      <c r="H22" s="15"/>
    </row>
    <row r="23" spans="1:8" ht="15">
      <c r="A23" s="15" t="s">
        <v>61</v>
      </c>
      <c r="B23" s="15"/>
      <c r="C23" s="15"/>
      <c r="D23" s="15"/>
      <c r="E23" s="15"/>
      <c r="F23" s="15"/>
      <c r="G23" s="15"/>
      <c r="H23" s="15"/>
    </row>
    <row r="24" spans="1:8" ht="15">
      <c r="A24" s="15" t="s">
        <v>66</v>
      </c>
      <c r="B24" s="15"/>
      <c r="C24" s="15"/>
      <c r="D24" s="15"/>
      <c r="E24" s="15"/>
      <c r="F24" s="15"/>
      <c r="G24" s="15"/>
      <c r="H24" s="15"/>
    </row>
    <row r="25" spans="1:8" ht="15">
      <c r="A25" s="15" t="s">
        <v>67</v>
      </c>
      <c r="B25" s="15"/>
      <c r="C25" s="15"/>
      <c r="D25" s="15"/>
      <c r="E25" s="15"/>
      <c r="F25" s="15"/>
      <c r="G25" s="15"/>
      <c r="H25" s="15"/>
    </row>
    <row r="26" spans="1:8" ht="15">
      <c r="A26" s="33" t="s">
        <v>70</v>
      </c>
      <c r="B26" s="33"/>
      <c r="C26" s="33"/>
      <c r="D26" s="33"/>
      <c r="E26" s="33"/>
      <c r="F26" s="33"/>
      <c r="G26" s="33"/>
      <c r="H26" s="33"/>
    </row>
    <row r="27" spans="1:8" ht="15">
      <c r="A27" s="15" t="s">
        <v>68</v>
      </c>
      <c r="B27" s="15"/>
      <c r="C27" s="15"/>
      <c r="D27" s="15"/>
      <c r="E27" s="15"/>
      <c r="F27" s="15"/>
      <c r="G27" s="15"/>
      <c r="H27" s="15"/>
    </row>
    <row r="28" spans="1:8" ht="31.5" customHeight="1">
      <c r="A28" s="33" t="s">
        <v>62</v>
      </c>
      <c r="B28" s="33"/>
      <c r="C28" s="33"/>
      <c r="D28" s="33"/>
      <c r="E28" s="33"/>
      <c r="F28" s="33"/>
      <c r="G28" s="33"/>
      <c r="H28" s="33"/>
    </row>
    <row r="29" spans="1:8" ht="31.5" customHeight="1">
      <c r="A29" s="33" t="s">
        <v>69</v>
      </c>
      <c r="B29" s="33"/>
      <c r="C29" s="33"/>
      <c r="D29" s="33"/>
      <c r="E29" s="33"/>
      <c r="F29" s="33"/>
      <c r="G29" s="33"/>
      <c r="H29" s="33"/>
    </row>
    <row r="30" spans="1:8" ht="31.5" customHeight="1">
      <c r="A30" s="33" t="s">
        <v>63</v>
      </c>
      <c r="B30" s="33"/>
      <c r="C30" s="33"/>
      <c r="D30" s="33"/>
      <c r="E30" s="33"/>
      <c r="F30" s="33"/>
      <c r="G30" s="33"/>
      <c r="H30" s="33"/>
    </row>
    <row r="31" spans="1:8" ht="31.5" customHeight="1">
      <c r="A31" s="33" t="s">
        <v>64</v>
      </c>
      <c r="B31" s="33"/>
      <c r="C31" s="33"/>
      <c r="D31" s="33"/>
      <c r="E31" s="33"/>
      <c r="F31" s="33"/>
      <c r="G31" s="33"/>
      <c r="H31" s="33"/>
    </row>
    <row r="32" spans="1:8" ht="31.5" customHeight="1">
      <c r="A32" s="33" t="s">
        <v>65</v>
      </c>
      <c r="B32" s="33"/>
      <c r="C32" s="33"/>
      <c r="D32" s="33"/>
      <c r="E32" s="33"/>
      <c r="F32" s="33"/>
      <c r="G32" s="33"/>
      <c r="H32" s="33"/>
    </row>
    <row r="34" ht="13.5" customHeight="1"/>
    <row r="35" spans="1:8" ht="14.25" customHeight="1">
      <c r="A35" s="50" t="s">
        <v>85</v>
      </c>
      <c r="B35" s="50"/>
      <c r="C35" s="50"/>
      <c r="D35" s="50"/>
      <c r="E35" s="50"/>
      <c r="F35" s="50"/>
      <c r="G35" s="50"/>
      <c r="H35" s="50"/>
    </row>
    <row r="36" ht="15">
      <c r="A36" s="4" t="s">
        <v>72</v>
      </c>
    </row>
    <row r="37" ht="15">
      <c r="A37" s="4" t="s">
        <v>73</v>
      </c>
    </row>
    <row r="38" ht="15">
      <c r="A38" s="4" t="s">
        <v>78</v>
      </c>
    </row>
    <row r="39" spans="2:3" ht="15">
      <c r="B39" s="18" t="s">
        <v>74</v>
      </c>
      <c r="C39" s="16" t="s">
        <v>76</v>
      </c>
    </row>
    <row r="40" ht="15">
      <c r="C40" s="4" t="s">
        <v>75</v>
      </c>
    </row>
    <row r="41" ht="15">
      <c r="C41" s="4" t="s">
        <v>77</v>
      </c>
    </row>
    <row r="43" ht="13.5" customHeight="1"/>
    <row r="44" spans="1:8" ht="28.5" customHeight="1">
      <c r="A44" s="50" t="s">
        <v>13</v>
      </c>
      <c r="B44" s="50"/>
      <c r="C44" s="50"/>
      <c r="D44" s="50"/>
      <c r="E44" s="50"/>
      <c r="F44" s="50"/>
      <c r="G44" s="50"/>
      <c r="H44" s="50"/>
    </row>
    <row r="45" spans="1:8" ht="15.75" customHeight="1">
      <c r="A45" s="27" t="s">
        <v>79</v>
      </c>
      <c r="B45" s="27"/>
      <c r="C45" s="27"/>
      <c r="D45" s="27"/>
      <c r="E45" s="27"/>
      <c r="F45" s="27"/>
      <c r="G45" s="27"/>
      <c r="H45" s="27"/>
    </row>
    <row r="46" spans="1:2" ht="15">
      <c r="A46" s="4" t="s">
        <v>12</v>
      </c>
      <c r="B46" s="4" t="s">
        <v>80</v>
      </c>
    </row>
    <row r="47" ht="15">
      <c r="B47" s="4" t="s">
        <v>81</v>
      </c>
    </row>
    <row r="48" ht="15">
      <c r="B48" s="4" t="s">
        <v>82</v>
      </c>
    </row>
    <row r="49" ht="15">
      <c r="A49" s="4" t="s">
        <v>83</v>
      </c>
    </row>
    <row r="50" spans="1:8" ht="15.75">
      <c r="A50" s="28" t="s">
        <v>84</v>
      </c>
      <c r="B50" s="28"/>
      <c r="C50" s="28"/>
      <c r="D50" s="28"/>
      <c r="E50" s="28"/>
      <c r="F50" s="28"/>
      <c r="G50" s="28"/>
      <c r="H50" s="28"/>
    </row>
    <row r="51" spans="1:8" ht="15.75">
      <c r="A51" s="19"/>
      <c r="B51" s="19"/>
      <c r="C51" s="19"/>
      <c r="D51" s="19"/>
      <c r="E51" s="19"/>
      <c r="F51" s="19"/>
      <c r="G51" s="19"/>
      <c r="H51" s="19"/>
    </row>
    <row r="53" ht="15">
      <c r="A53" s="7" t="s">
        <v>14</v>
      </c>
    </row>
    <row r="54" spans="1:8" ht="15" customHeight="1">
      <c r="A54" s="41" t="s">
        <v>15</v>
      </c>
      <c r="B54" s="42"/>
      <c r="C54" s="45">
        <v>2012</v>
      </c>
      <c r="D54" s="46"/>
      <c r="E54" s="45">
        <v>2013</v>
      </c>
      <c r="F54" s="46"/>
      <c r="G54" s="47" t="s">
        <v>52</v>
      </c>
      <c r="H54" s="47" t="s">
        <v>53</v>
      </c>
    </row>
    <row r="55" spans="1:8" ht="30" customHeight="1">
      <c r="A55" s="43"/>
      <c r="B55" s="44"/>
      <c r="C55" s="1" t="s">
        <v>2</v>
      </c>
      <c r="D55" s="1" t="s">
        <v>1</v>
      </c>
      <c r="E55" s="1" t="s">
        <v>2</v>
      </c>
      <c r="F55" s="1" t="s">
        <v>1</v>
      </c>
      <c r="G55" s="48"/>
      <c r="H55" s="48"/>
    </row>
    <row r="56" spans="1:8" ht="15">
      <c r="A56" s="38" t="s">
        <v>18</v>
      </c>
      <c r="B56" s="39"/>
      <c r="C56" s="9">
        <v>855.3</v>
      </c>
      <c r="D56" s="9">
        <v>781.88</v>
      </c>
      <c r="E56" s="9">
        <v>913.34</v>
      </c>
      <c r="F56" s="9">
        <v>846.73</v>
      </c>
      <c r="G56" s="9">
        <f>F56-D56</f>
        <v>64.85000000000002</v>
      </c>
      <c r="H56" s="9">
        <f>F56/(D56/100)</f>
        <v>108.29411162838288</v>
      </c>
    </row>
    <row r="57" spans="1:8" ht="15">
      <c r="A57" s="38" t="s">
        <v>19</v>
      </c>
      <c r="B57" s="39"/>
      <c r="C57" s="9">
        <v>140.4</v>
      </c>
      <c r="D57" s="9">
        <v>124.37</v>
      </c>
      <c r="E57" s="9">
        <v>88.66</v>
      </c>
      <c r="F57" s="9">
        <v>83.04</v>
      </c>
      <c r="G57" s="9">
        <f>F57-D57</f>
        <v>-41.33</v>
      </c>
      <c r="H57" s="9">
        <f>F57/(D57/100)</f>
        <v>66.76851330706762</v>
      </c>
    </row>
    <row r="58" spans="1:8" ht="15">
      <c r="A58" s="38" t="s">
        <v>20</v>
      </c>
      <c r="B58" s="39"/>
      <c r="C58" s="9">
        <v>0</v>
      </c>
      <c r="D58" s="9">
        <v>0</v>
      </c>
      <c r="E58" s="9">
        <v>0</v>
      </c>
      <c r="F58" s="9">
        <v>0</v>
      </c>
      <c r="G58" s="9">
        <f>F58-D58</f>
        <v>0</v>
      </c>
      <c r="H58" s="9">
        <v>0</v>
      </c>
    </row>
    <row r="59" spans="1:8" ht="15">
      <c r="A59" s="38" t="s">
        <v>21</v>
      </c>
      <c r="B59" s="39"/>
      <c r="C59" s="9">
        <f>SUM(C56:C58)</f>
        <v>995.6999999999999</v>
      </c>
      <c r="D59" s="9">
        <f>SUM(D56:D58)</f>
        <v>906.25</v>
      </c>
      <c r="E59" s="9">
        <f>SUM(E56:E58)</f>
        <v>1002</v>
      </c>
      <c r="F59" s="9">
        <f>SUM(F56:F58)</f>
        <v>929.77</v>
      </c>
      <c r="G59" s="9">
        <f>F59-D59</f>
        <v>23.519999999999982</v>
      </c>
      <c r="H59" s="9">
        <f>F59/(D59/100)</f>
        <v>102.59531034482758</v>
      </c>
    </row>
    <row r="60" spans="1:16" ht="33.75" customHeight="1">
      <c r="A60" s="29" t="s">
        <v>86</v>
      </c>
      <c r="B60" s="29"/>
      <c r="C60" s="29"/>
      <c r="D60" s="29"/>
      <c r="E60" s="29"/>
      <c r="F60" s="29"/>
      <c r="G60" s="29"/>
      <c r="H60" s="29"/>
      <c r="I60" s="40"/>
      <c r="J60" s="40"/>
      <c r="K60" s="40"/>
      <c r="L60" s="40"/>
      <c r="M60" s="40"/>
      <c r="N60" s="40"/>
      <c r="O60" s="40"/>
      <c r="P60" s="40"/>
    </row>
    <row r="61" spans="1:16" ht="15.75" customHeight="1">
      <c r="A61" s="20"/>
      <c r="B61" s="20"/>
      <c r="C61" s="20"/>
      <c r="D61" s="20"/>
      <c r="E61" s="20"/>
      <c r="F61" s="20"/>
      <c r="G61" s="20"/>
      <c r="H61" s="20"/>
      <c r="I61" s="21"/>
      <c r="J61" s="21"/>
      <c r="K61" s="21"/>
      <c r="L61" s="21"/>
      <c r="M61" s="21"/>
      <c r="N61" s="21"/>
      <c r="O61" s="21"/>
      <c r="P61" s="21"/>
    </row>
    <row r="63" ht="15">
      <c r="A63" s="7" t="s">
        <v>16</v>
      </c>
    </row>
    <row r="64" spans="1:8" ht="15" customHeight="1">
      <c r="A64" s="41" t="s">
        <v>17</v>
      </c>
      <c r="B64" s="42"/>
      <c r="C64" s="45">
        <v>2012</v>
      </c>
      <c r="D64" s="46"/>
      <c r="E64" s="45">
        <v>2013</v>
      </c>
      <c r="F64" s="46"/>
      <c r="G64" s="47" t="s">
        <v>52</v>
      </c>
      <c r="H64" s="47" t="s">
        <v>53</v>
      </c>
    </row>
    <row r="65" spans="1:8" ht="29.25" customHeight="1">
      <c r="A65" s="43"/>
      <c r="B65" s="44"/>
      <c r="C65" s="1" t="s">
        <v>2</v>
      </c>
      <c r="D65" s="1" t="s">
        <v>1</v>
      </c>
      <c r="E65" s="1" t="s">
        <v>2</v>
      </c>
      <c r="F65" s="1" t="s">
        <v>1</v>
      </c>
      <c r="G65" s="48"/>
      <c r="H65" s="48"/>
    </row>
    <row r="66" spans="1:8" ht="15">
      <c r="A66" s="38" t="s">
        <v>22</v>
      </c>
      <c r="B66" s="39"/>
      <c r="C66" s="9">
        <f>C59</f>
        <v>995.6999999999999</v>
      </c>
      <c r="D66" s="9">
        <f>D59</f>
        <v>906.25</v>
      </c>
      <c r="E66" s="9">
        <f>E59</f>
        <v>1002</v>
      </c>
      <c r="F66" s="9">
        <f>F59</f>
        <v>929.77</v>
      </c>
      <c r="G66" s="9">
        <f>F66-D66</f>
        <v>23.519999999999982</v>
      </c>
      <c r="H66" s="9">
        <f>F66/(D66/100)</f>
        <v>102.59531034482758</v>
      </c>
    </row>
    <row r="67" spans="1:8" ht="15">
      <c r="A67" s="38" t="s">
        <v>26</v>
      </c>
      <c r="B67" s="39"/>
      <c r="C67" s="9">
        <v>97.9</v>
      </c>
      <c r="D67" s="9">
        <v>97.9</v>
      </c>
      <c r="E67" s="9">
        <v>103.4</v>
      </c>
      <c r="F67" s="9">
        <v>89.88</v>
      </c>
      <c r="G67" s="9">
        <f>F67-D67</f>
        <v>-8.02000000000001</v>
      </c>
      <c r="H67" s="9">
        <f>F67/(D67/100)</f>
        <v>91.80796731358528</v>
      </c>
    </row>
    <row r="68" spans="1:8" ht="15">
      <c r="A68" s="38" t="s">
        <v>23</v>
      </c>
      <c r="B68" s="39"/>
      <c r="C68" s="9">
        <v>0</v>
      </c>
      <c r="D68" s="9">
        <v>0</v>
      </c>
      <c r="E68" s="9">
        <v>147.38</v>
      </c>
      <c r="F68" s="9">
        <v>147.38</v>
      </c>
      <c r="G68" s="9">
        <f>F68-D68</f>
        <v>147.38</v>
      </c>
      <c r="H68" s="9">
        <v>147</v>
      </c>
    </row>
    <row r="69" spans="1:8" ht="15">
      <c r="A69" s="38" t="s">
        <v>24</v>
      </c>
      <c r="B69" s="39"/>
      <c r="C69" s="9">
        <v>0</v>
      </c>
      <c r="D69" s="9">
        <v>0</v>
      </c>
      <c r="E69" s="9">
        <v>0</v>
      </c>
      <c r="F69" s="9">
        <v>0</v>
      </c>
      <c r="G69" s="9">
        <f>F69-D69</f>
        <v>0</v>
      </c>
      <c r="H69" s="9">
        <v>0</v>
      </c>
    </row>
    <row r="70" spans="1:8" ht="15">
      <c r="A70" s="38" t="s">
        <v>25</v>
      </c>
      <c r="B70" s="39"/>
      <c r="C70" s="9">
        <f>SUM(C66:C69)</f>
        <v>1093.6</v>
      </c>
      <c r="D70" s="9">
        <f>SUM(D66:D69)</f>
        <v>1004.15</v>
      </c>
      <c r="E70" s="9">
        <f>SUM(E66:E69)</f>
        <v>1252.7800000000002</v>
      </c>
      <c r="F70" s="9">
        <f>SUM(F66:F69)</f>
        <v>1167.03</v>
      </c>
      <c r="G70" s="9">
        <f>F70-D70</f>
        <v>162.88</v>
      </c>
      <c r="H70" s="9">
        <f>F70/(D70/100)</f>
        <v>116.22068416073296</v>
      </c>
    </row>
    <row r="71" spans="1:8" ht="45.75" customHeight="1">
      <c r="A71" s="30" t="s">
        <v>87</v>
      </c>
      <c r="B71" s="30"/>
      <c r="C71" s="30"/>
      <c r="D71" s="30"/>
      <c r="E71" s="30"/>
      <c r="F71" s="30"/>
      <c r="G71" s="30"/>
      <c r="H71" s="30"/>
    </row>
    <row r="72" spans="1:8" ht="63.75" customHeight="1">
      <c r="A72" s="22"/>
      <c r="B72" s="22"/>
      <c r="C72" s="22"/>
      <c r="D72" s="22"/>
      <c r="E72" s="23"/>
      <c r="F72" s="22"/>
      <c r="G72" s="22"/>
      <c r="H72" s="22"/>
    </row>
    <row r="74" ht="15">
      <c r="A74" s="7" t="s">
        <v>27</v>
      </c>
    </row>
    <row r="75" spans="1:8" ht="15">
      <c r="A75" s="4" t="s">
        <v>49</v>
      </c>
      <c r="H75" s="8" t="s">
        <v>30</v>
      </c>
    </row>
    <row r="76" spans="1:8" ht="15">
      <c r="A76" s="1" t="s">
        <v>28</v>
      </c>
      <c r="B76" s="34" t="s">
        <v>29</v>
      </c>
      <c r="C76" s="34"/>
      <c r="D76" s="34"/>
      <c r="E76" s="34"/>
      <c r="F76" s="1" t="s">
        <v>34</v>
      </c>
      <c r="G76" s="1" t="s">
        <v>35</v>
      </c>
      <c r="H76" s="1" t="s">
        <v>36</v>
      </c>
    </row>
    <row r="77" spans="1:8" ht="15">
      <c r="A77" s="10" t="s">
        <v>31</v>
      </c>
      <c r="B77" s="31" t="s">
        <v>90</v>
      </c>
      <c r="C77" s="31"/>
      <c r="D77" s="31"/>
      <c r="E77" s="31"/>
      <c r="F77" s="9">
        <v>54400</v>
      </c>
      <c r="G77" s="9">
        <v>54400</v>
      </c>
      <c r="H77" s="9">
        <f>F77-G77</f>
        <v>0</v>
      </c>
    </row>
    <row r="78" spans="1:8" ht="15">
      <c r="A78" s="2">
        <v>98008</v>
      </c>
      <c r="B78" s="31" t="s">
        <v>88</v>
      </c>
      <c r="C78" s="31"/>
      <c r="D78" s="31"/>
      <c r="E78" s="31"/>
      <c r="F78" s="9">
        <v>26000</v>
      </c>
      <c r="G78" s="9">
        <v>12479</v>
      </c>
      <c r="H78" s="9">
        <f>F78-G78</f>
        <v>13521</v>
      </c>
    </row>
    <row r="79" spans="1:8" ht="15">
      <c r="A79" s="2">
        <v>98071</v>
      </c>
      <c r="B79" s="31" t="s">
        <v>89</v>
      </c>
      <c r="C79" s="31"/>
      <c r="D79" s="31"/>
      <c r="E79" s="31"/>
      <c r="F79" s="9">
        <v>23000</v>
      </c>
      <c r="G79" s="9">
        <v>12060</v>
      </c>
      <c r="H79" s="9">
        <f>F79-G79</f>
        <v>10940</v>
      </c>
    </row>
    <row r="80" spans="1:8" ht="15">
      <c r="A80" s="1" t="s">
        <v>31</v>
      </c>
      <c r="B80" s="31" t="s">
        <v>32</v>
      </c>
      <c r="C80" s="31"/>
      <c r="D80" s="31"/>
      <c r="E80" s="31"/>
      <c r="F80" s="9">
        <f>SUM(F77:F79)</f>
        <v>103400</v>
      </c>
      <c r="G80" s="9">
        <f>SUM(G77:G79)</f>
        <v>78939</v>
      </c>
      <c r="H80" s="9">
        <f>SUM(H77:H79)</f>
        <v>24461</v>
      </c>
    </row>
    <row r="82" spans="1:8" ht="15">
      <c r="A82" s="4" t="s">
        <v>50</v>
      </c>
      <c r="H82" s="8" t="s">
        <v>30</v>
      </c>
    </row>
    <row r="83" spans="1:8" ht="15">
      <c r="A83" s="1" t="s">
        <v>28</v>
      </c>
      <c r="B83" s="34" t="s">
        <v>29</v>
      </c>
      <c r="C83" s="34"/>
      <c r="D83" s="34"/>
      <c r="E83" s="34"/>
      <c r="F83" s="1" t="s">
        <v>34</v>
      </c>
      <c r="G83" s="1" t="s">
        <v>35</v>
      </c>
      <c r="H83" s="1" t="s">
        <v>36</v>
      </c>
    </row>
    <row r="84" spans="1:8" ht="29.25" customHeight="1">
      <c r="A84" s="2">
        <v>380</v>
      </c>
      <c r="B84" s="35" t="s">
        <v>91</v>
      </c>
      <c r="C84" s="36"/>
      <c r="D84" s="36"/>
      <c r="E84" s="37"/>
      <c r="F84" s="9">
        <v>147378</v>
      </c>
      <c r="G84" s="9">
        <v>147378</v>
      </c>
      <c r="H84" s="9">
        <v>0</v>
      </c>
    </row>
    <row r="85" spans="1:8" ht="15">
      <c r="A85" s="1" t="s">
        <v>31</v>
      </c>
      <c r="B85" s="31" t="s">
        <v>33</v>
      </c>
      <c r="C85" s="31"/>
      <c r="D85" s="31"/>
      <c r="E85" s="31"/>
      <c r="F85" s="9">
        <f>F84</f>
        <v>147378</v>
      </c>
      <c r="G85" s="9">
        <f>G84</f>
        <v>147378</v>
      </c>
      <c r="H85" s="9">
        <f>H84</f>
        <v>0</v>
      </c>
    </row>
    <row r="87" spans="1:8" ht="15">
      <c r="A87" s="4" t="s">
        <v>51</v>
      </c>
      <c r="H87" s="8" t="s">
        <v>30</v>
      </c>
    </row>
    <row r="88" spans="1:8" ht="15">
      <c r="A88" s="1" t="s">
        <v>28</v>
      </c>
      <c r="B88" s="34" t="s">
        <v>29</v>
      </c>
      <c r="C88" s="34"/>
      <c r="D88" s="34"/>
      <c r="E88" s="34"/>
      <c r="F88" s="1" t="s">
        <v>34</v>
      </c>
      <c r="G88" s="1" t="s">
        <v>35</v>
      </c>
      <c r="H88" s="1" t="s">
        <v>36</v>
      </c>
    </row>
    <row r="89" spans="1:8" ht="15">
      <c r="A89" s="1" t="s">
        <v>31</v>
      </c>
      <c r="B89" s="31" t="s">
        <v>37</v>
      </c>
      <c r="C89" s="31"/>
      <c r="D89" s="31"/>
      <c r="E89" s="31"/>
      <c r="F89" s="9">
        <v>0</v>
      </c>
      <c r="G89" s="9">
        <v>0</v>
      </c>
      <c r="H89" s="9">
        <v>0</v>
      </c>
    </row>
    <row r="90" spans="1:8" ht="15">
      <c r="A90" s="24"/>
      <c r="B90" s="25"/>
      <c r="C90" s="25"/>
      <c r="D90" s="25"/>
      <c r="E90" s="25"/>
      <c r="F90" s="26"/>
      <c r="G90" s="26"/>
      <c r="H90" s="26"/>
    </row>
    <row r="92" spans="1:8" ht="29.25" customHeight="1">
      <c r="A92" s="50" t="s">
        <v>38</v>
      </c>
      <c r="B92" s="50"/>
      <c r="C92" s="50"/>
      <c r="D92" s="50"/>
      <c r="E92" s="50"/>
      <c r="F92" s="50"/>
      <c r="G92" s="50"/>
      <c r="H92" s="50"/>
    </row>
    <row r="93" spans="1:8" ht="80.25" customHeight="1">
      <c r="A93" s="32" t="s">
        <v>93</v>
      </c>
      <c r="B93" s="33"/>
      <c r="C93" s="33"/>
      <c r="D93" s="33"/>
      <c r="E93" s="33"/>
      <c r="F93" s="33"/>
      <c r="G93" s="33"/>
      <c r="H93" s="33"/>
    </row>
    <row r="94" spans="1:8" ht="32.25" customHeight="1">
      <c r="A94" s="32" t="s">
        <v>94</v>
      </c>
      <c r="B94" s="33"/>
      <c r="C94" s="33"/>
      <c r="D94" s="33"/>
      <c r="E94" s="33"/>
      <c r="F94" s="33"/>
      <c r="G94" s="33"/>
      <c r="H94" s="33"/>
    </row>
    <row r="95" spans="1:8" ht="29.25" customHeight="1">
      <c r="A95" s="27" t="s">
        <v>92</v>
      </c>
      <c r="B95" s="27"/>
      <c r="C95" s="27"/>
      <c r="D95" s="27"/>
      <c r="E95" s="27"/>
      <c r="F95" s="27"/>
      <c r="G95" s="27"/>
      <c r="H95" s="27"/>
    </row>
    <row r="96" spans="1:8" ht="15" customHeight="1">
      <c r="A96" s="12"/>
      <c r="B96" s="12"/>
      <c r="C96" s="12"/>
      <c r="D96" s="12"/>
      <c r="E96" s="12"/>
      <c r="F96" s="12"/>
      <c r="G96" s="12"/>
      <c r="H96" s="12"/>
    </row>
    <row r="98" ht="15">
      <c r="A98" s="7" t="s">
        <v>39</v>
      </c>
    </row>
    <row r="99" spans="1:8" ht="15" customHeight="1">
      <c r="A99" s="41" t="s">
        <v>17</v>
      </c>
      <c r="B99" s="42"/>
      <c r="C99" s="45">
        <v>2012</v>
      </c>
      <c r="D99" s="46"/>
      <c r="E99" s="45">
        <v>2013</v>
      </c>
      <c r="F99" s="46"/>
      <c r="G99" s="47" t="s">
        <v>52</v>
      </c>
      <c r="H99" s="47" t="s">
        <v>53</v>
      </c>
    </row>
    <row r="100" spans="1:8" ht="31.5" customHeight="1">
      <c r="A100" s="43"/>
      <c r="B100" s="44"/>
      <c r="C100" s="1" t="s">
        <v>2</v>
      </c>
      <c r="D100" s="1" t="s">
        <v>1</v>
      </c>
      <c r="E100" s="1" t="s">
        <v>2</v>
      </c>
      <c r="F100" s="1" t="s">
        <v>1</v>
      </c>
      <c r="G100" s="48"/>
      <c r="H100" s="48"/>
    </row>
    <row r="101" spans="1:8" ht="15">
      <c r="A101" s="38" t="s">
        <v>40</v>
      </c>
      <c r="B101" s="39"/>
      <c r="C101" s="9">
        <v>981.67</v>
      </c>
      <c r="D101" s="9">
        <v>858.22</v>
      </c>
      <c r="E101" s="9">
        <v>960</v>
      </c>
      <c r="F101" s="9">
        <v>815</v>
      </c>
      <c r="G101" s="9">
        <f>F101-D101</f>
        <v>-43.22000000000003</v>
      </c>
      <c r="H101" s="9">
        <f>F101/(D101/100)</f>
        <v>94.96399524597422</v>
      </c>
    </row>
    <row r="102" spans="1:8" ht="15">
      <c r="A102" s="38" t="s">
        <v>41</v>
      </c>
      <c r="B102" s="39"/>
      <c r="C102" s="9">
        <v>111.94</v>
      </c>
      <c r="D102" s="9">
        <v>62.7</v>
      </c>
      <c r="E102" s="9">
        <v>1127</v>
      </c>
      <c r="F102" s="9">
        <v>787</v>
      </c>
      <c r="G102" s="9">
        <f>F102-D102</f>
        <v>724.3</v>
      </c>
      <c r="H102" s="9">
        <f>F102/(D102/100)</f>
        <v>1255.18341307815</v>
      </c>
    </row>
    <row r="103" spans="1:8" ht="63.75" customHeight="1">
      <c r="A103" s="29" t="s">
        <v>95</v>
      </c>
      <c r="B103" s="29"/>
      <c r="C103" s="29"/>
      <c r="D103" s="29"/>
      <c r="E103" s="29"/>
      <c r="F103" s="29"/>
      <c r="G103" s="29"/>
      <c r="H103" s="29"/>
    </row>
    <row r="104" spans="1:8" ht="51" customHeight="1">
      <c r="A104" s="29" t="s">
        <v>96</v>
      </c>
      <c r="B104" s="29"/>
      <c r="C104" s="29"/>
      <c r="D104" s="29"/>
      <c r="E104" s="29"/>
      <c r="F104" s="29"/>
      <c r="G104" s="29"/>
      <c r="H104" s="29"/>
    </row>
    <row r="105" spans="1:8" ht="49.5" customHeight="1">
      <c r="A105" s="20"/>
      <c r="B105" s="20"/>
      <c r="C105" s="20"/>
      <c r="D105" s="20"/>
      <c r="E105" s="20"/>
      <c r="F105" s="20"/>
      <c r="G105" s="20"/>
      <c r="H105" s="20"/>
    </row>
    <row r="107" spans="1:6" ht="15">
      <c r="A107" s="4" t="s">
        <v>42</v>
      </c>
      <c r="F107" s="8" t="s">
        <v>30</v>
      </c>
    </row>
    <row r="108" spans="1:6" ht="15">
      <c r="A108" s="1" t="s">
        <v>46</v>
      </c>
      <c r="B108" s="34" t="s">
        <v>48</v>
      </c>
      <c r="C108" s="34"/>
      <c r="D108" s="1" t="s">
        <v>2</v>
      </c>
      <c r="E108" s="1" t="s">
        <v>1</v>
      </c>
      <c r="F108" s="1" t="s">
        <v>43</v>
      </c>
    </row>
    <row r="109" spans="1:6" ht="54" customHeight="1">
      <c r="A109" s="1">
        <v>61</v>
      </c>
      <c r="B109" s="35" t="s">
        <v>97</v>
      </c>
      <c r="C109" s="37"/>
      <c r="D109" s="9">
        <v>998350</v>
      </c>
      <c r="E109" s="9">
        <v>786856.61</v>
      </c>
      <c r="F109" s="9">
        <f>D109-E109</f>
        <v>211493.39</v>
      </c>
    </row>
    <row r="110" spans="1:6" ht="82.5" customHeight="1">
      <c r="A110" s="1">
        <v>62</v>
      </c>
      <c r="B110" s="35" t="s">
        <v>98</v>
      </c>
      <c r="C110" s="37"/>
      <c r="D110" s="9">
        <v>128403.8</v>
      </c>
      <c r="E110" s="9">
        <v>0</v>
      </c>
      <c r="F110" s="9">
        <f>D110-E110</f>
        <v>128403.8</v>
      </c>
    </row>
    <row r="111" spans="1:6" ht="15">
      <c r="A111" s="1">
        <v>63</v>
      </c>
      <c r="B111" s="38" t="s">
        <v>99</v>
      </c>
      <c r="C111" s="39"/>
      <c r="D111" s="9">
        <v>0</v>
      </c>
      <c r="E111" s="9">
        <v>0</v>
      </c>
      <c r="F111" s="9">
        <v>0</v>
      </c>
    </row>
    <row r="112" spans="1:6" ht="15">
      <c r="A112" s="1">
        <v>64</v>
      </c>
      <c r="B112" s="38" t="s">
        <v>99</v>
      </c>
      <c r="C112" s="39"/>
      <c r="D112" s="9">
        <v>0</v>
      </c>
      <c r="E112" s="9">
        <v>0</v>
      </c>
      <c r="F112" s="9">
        <v>0</v>
      </c>
    </row>
    <row r="113" spans="1:6" ht="15">
      <c r="A113" s="1" t="s">
        <v>31</v>
      </c>
      <c r="B113" s="34" t="s">
        <v>41</v>
      </c>
      <c r="C113" s="34"/>
      <c r="D113" s="9">
        <v>1126753.8</v>
      </c>
      <c r="E113" s="9">
        <v>786856.61</v>
      </c>
      <c r="F113" s="9">
        <f>D113-E113</f>
        <v>339897.19000000006</v>
      </c>
    </row>
    <row r="114" spans="1:6" ht="15">
      <c r="A114" s="24"/>
      <c r="B114" s="24"/>
      <c r="C114" s="24"/>
      <c r="D114" s="26"/>
      <c r="E114" s="26"/>
      <c r="F114" s="26"/>
    </row>
    <row r="115" ht="15">
      <c r="D115" s="53"/>
    </row>
    <row r="116" spans="1:8" ht="41.25" customHeight="1">
      <c r="A116" s="50" t="s">
        <v>44</v>
      </c>
      <c r="B116" s="50"/>
      <c r="C116" s="50"/>
      <c r="D116" s="50"/>
      <c r="E116" s="50"/>
      <c r="F116" s="50"/>
      <c r="G116" s="50"/>
      <c r="H116" s="50"/>
    </row>
    <row r="117" spans="1:8" ht="15.75">
      <c r="A117" s="28" t="s">
        <v>100</v>
      </c>
      <c r="B117" s="28"/>
      <c r="C117" s="28"/>
      <c r="D117" s="28"/>
      <c r="E117" s="28"/>
      <c r="F117" s="28"/>
      <c r="G117" s="28"/>
      <c r="H117" s="28"/>
    </row>
    <row r="120" spans="1:8" ht="44.25" customHeight="1">
      <c r="A120" s="50" t="s">
        <v>45</v>
      </c>
      <c r="B120" s="50"/>
      <c r="C120" s="50"/>
      <c r="D120" s="50"/>
      <c r="E120" s="50"/>
      <c r="F120" s="50"/>
      <c r="G120" s="50"/>
      <c r="H120" s="50"/>
    </row>
    <row r="121" spans="1:7" ht="15">
      <c r="A121" s="54" t="s">
        <v>101</v>
      </c>
      <c r="B121"/>
      <c r="C121"/>
      <c r="D121"/>
      <c r="E121"/>
      <c r="F121"/>
      <c r="G121"/>
    </row>
    <row r="122" spans="1:7" ht="15">
      <c r="A122"/>
      <c r="B122"/>
      <c r="C122"/>
      <c r="D122"/>
      <c r="E122"/>
      <c r="F122"/>
      <c r="G122"/>
    </row>
    <row r="123" spans="1:7" ht="15">
      <c r="A123"/>
      <c r="B123"/>
      <c r="C123"/>
      <c r="D123"/>
      <c r="E123"/>
      <c r="F123"/>
      <c r="G123"/>
    </row>
    <row r="124" ht="15">
      <c r="A124" s="7" t="s">
        <v>47</v>
      </c>
    </row>
    <row r="125" spans="1:8" ht="24" customHeight="1">
      <c r="A125" s="60" t="s">
        <v>105</v>
      </c>
      <c r="B125" s="60"/>
      <c r="C125" s="60"/>
      <c r="D125" s="60"/>
      <c r="E125" s="60"/>
      <c r="F125" s="60"/>
      <c r="G125" s="60"/>
      <c r="H125" s="60"/>
    </row>
    <row r="126" spans="1:8" ht="15.75">
      <c r="A126" s="60" t="s">
        <v>107</v>
      </c>
      <c r="B126" s="60"/>
      <c r="C126" s="60"/>
      <c r="D126" s="60"/>
      <c r="E126" s="60"/>
      <c r="F126" s="60"/>
      <c r="G126" s="60"/>
      <c r="H126" s="60"/>
    </row>
    <row r="127" spans="1:8" ht="15.75">
      <c r="A127" s="61" t="s">
        <v>106</v>
      </c>
      <c r="B127" s="61"/>
      <c r="C127" s="61"/>
      <c r="D127" s="61"/>
      <c r="E127" s="61"/>
      <c r="F127" s="61"/>
      <c r="G127" s="61"/>
      <c r="H127" s="61"/>
    </row>
    <row r="128" spans="1:8" ht="15">
      <c r="A128" s="55"/>
      <c r="B128" s="55"/>
      <c r="C128" s="55"/>
      <c r="D128" s="55"/>
      <c r="E128" s="55"/>
      <c r="F128" s="55"/>
      <c r="G128" s="55"/>
      <c r="H128" s="55"/>
    </row>
    <row r="129" spans="1:8" ht="15.75">
      <c r="A129" s="60" t="s">
        <v>108</v>
      </c>
      <c r="B129" s="60"/>
      <c r="C129" s="60"/>
      <c r="D129" s="60"/>
      <c r="E129" s="60"/>
      <c r="F129" s="60"/>
      <c r="G129" s="60"/>
      <c r="H129" s="60"/>
    </row>
    <row r="130" spans="1:8" ht="15.75">
      <c r="A130" s="60" t="s">
        <v>109</v>
      </c>
      <c r="B130" s="60"/>
      <c r="C130" s="60"/>
      <c r="D130" s="60"/>
      <c r="E130" s="60"/>
      <c r="F130" s="60"/>
      <c r="G130" s="60"/>
      <c r="H130" s="60"/>
    </row>
    <row r="131" spans="1:8" ht="15.75">
      <c r="A131" s="60" t="s">
        <v>110</v>
      </c>
      <c r="B131" s="60"/>
      <c r="C131" s="60"/>
      <c r="D131" s="60"/>
      <c r="E131" s="60"/>
      <c r="F131" s="60"/>
      <c r="G131" s="60"/>
      <c r="H131" s="60"/>
    </row>
    <row r="132" spans="1:8" ht="15.75">
      <c r="A132" s="56"/>
      <c r="B132" s="57"/>
      <c r="C132" s="57"/>
      <c r="D132" s="57"/>
      <c r="E132" s="57"/>
      <c r="F132" s="57"/>
      <c r="G132" s="57"/>
      <c r="H132" s="57"/>
    </row>
    <row r="133" spans="1:8" ht="51.75" customHeight="1">
      <c r="A133" s="62" t="s">
        <v>111</v>
      </c>
      <c r="B133" s="62"/>
      <c r="C133" s="62"/>
      <c r="D133" s="62"/>
      <c r="E133" s="62"/>
      <c r="F133" s="62"/>
      <c r="G133" s="62"/>
      <c r="H133" s="62"/>
    </row>
    <row r="134" spans="1:8" ht="15.75">
      <c r="A134" s="58"/>
      <c r="B134" s="58"/>
      <c r="C134" s="58"/>
      <c r="D134" s="58"/>
      <c r="E134" s="58"/>
      <c r="F134" s="58"/>
      <c r="G134" s="58"/>
      <c r="H134" s="58"/>
    </row>
    <row r="135" spans="1:8" ht="15.75">
      <c r="A135" s="60" t="s">
        <v>112</v>
      </c>
      <c r="B135" s="60"/>
      <c r="C135" s="60"/>
      <c r="D135" s="60"/>
      <c r="E135" s="60"/>
      <c r="F135" s="60"/>
      <c r="G135" s="60"/>
      <c r="H135" s="60"/>
    </row>
    <row r="136" spans="1:8" ht="15.75">
      <c r="A136" s="60" t="s">
        <v>102</v>
      </c>
      <c r="B136" s="60"/>
      <c r="C136" s="60"/>
      <c r="D136" s="60"/>
      <c r="E136" s="60"/>
      <c r="F136" s="60"/>
      <c r="G136" s="60"/>
      <c r="H136" s="60"/>
    </row>
    <row r="137" spans="1:8" ht="15.75">
      <c r="A137" s="60" t="s">
        <v>103</v>
      </c>
      <c r="B137" s="60"/>
      <c r="C137" s="60"/>
      <c r="D137" s="60"/>
      <c r="E137" s="60"/>
      <c r="F137" s="60"/>
      <c r="G137" s="60"/>
      <c r="H137" s="60"/>
    </row>
    <row r="138" spans="1:8" ht="15.75">
      <c r="A138" s="60" t="s">
        <v>113</v>
      </c>
      <c r="B138" s="60"/>
      <c r="C138" s="60"/>
      <c r="D138" s="60"/>
      <c r="E138" s="60"/>
      <c r="F138" s="60"/>
      <c r="G138" s="60"/>
      <c r="H138" s="60"/>
    </row>
    <row r="139" spans="1:8" ht="15">
      <c r="A139" s="59"/>
      <c r="B139" s="59"/>
      <c r="C139" s="59"/>
      <c r="D139" s="59"/>
      <c r="E139" s="59"/>
      <c r="F139" s="59"/>
      <c r="G139" s="59"/>
      <c r="H139" s="59"/>
    </row>
    <row r="140" spans="1:8" ht="15.75">
      <c r="A140" s="63" t="s">
        <v>104</v>
      </c>
      <c r="B140" s="63"/>
      <c r="C140" s="63"/>
      <c r="D140" s="63"/>
      <c r="E140" s="63"/>
      <c r="F140" s="63"/>
      <c r="G140" s="63"/>
      <c r="H140" s="63"/>
    </row>
    <row r="141" spans="1:8" ht="15.75">
      <c r="A141" s="64"/>
      <c r="B141" s="65"/>
      <c r="C141" s="65"/>
      <c r="D141" s="65"/>
      <c r="E141" s="65"/>
      <c r="F141" s="65"/>
      <c r="G141" s="65"/>
      <c r="H141" s="65"/>
    </row>
    <row r="142" spans="1:8" ht="15.75">
      <c r="A142" s="60" t="s">
        <v>114</v>
      </c>
      <c r="B142" s="60"/>
      <c r="C142" s="60"/>
      <c r="D142" s="60"/>
      <c r="E142" s="60"/>
      <c r="F142" s="60"/>
      <c r="G142" s="60"/>
      <c r="H142" s="60"/>
    </row>
    <row r="143" spans="1:8" ht="15">
      <c r="A143" s="65"/>
      <c r="B143" s="65"/>
      <c r="C143" s="65"/>
      <c r="D143" s="65"/>
      <c r="E143" s="65"/>
      <c r="F143" s="65"/>
      <c r="G143" s="65"/>
      <c r="H143" s="65"/>
    </row>
  </sheetData>
  <sheetProtection/>
  <mergeCells count="95">
    <mergeCell ref="A142:H142"/>
    <mergeCell ref="A133:H133"/>
    <mergeCell ref="A135:H135"/>
    <mergeCell ref="A136:H136"/>
    <mergeCell ref="A137:H137"/>
    <mergeCell ref="A138:H138"/>
    <mergeCell ref="A140:H140"/>
    <mergeCell ref="A104:H104"/>
    <mergeCell ref="A117:H117"/>
    <mergeCell ref="A126:H126"/>
    <mergeCell ref="A127:H127"/>
    <mergeCell ref="A128:H128"/>
    <mergeCell ref="A129:H129"/>
    <mergeCell ref="A125:H125"/>
    <mergeCell ref="A130:H130"/>
    <mergeCell ref="A131:H131"/>
    <mergeCell ref="A116:H116"/>
    <mergeCell ref="A120:H120"/>
    <mergeCell ref="B113:C113"/>
    <mergeCell ref="B109:C109"/>
    <mergeCell ref="B110:C110"/>
    <mergeCell ref="B111:C111"/>
    <mergeCell ref="B112:C112"/>
    <mergeCell ref="A99:B100"/>
    <mergeCell ref="C99:D99"/>
    <mergeCell ref="E99:F99"/>
    <mergeCell ref="G99:G100"/>
    <mergeCell ref="H99:H100"/>
    <mergeCell ref="A101:B101"/>
    <mergeCell ref="A102:B102"/>
    <mergeCell ref="A103:H103"/>
    <mergeCell ref="B108:C108"/>
    <mergeCell ref="A1:H1"/>
    <mergeCell ref="A3:H3"/>
    <mergeCell ref="A11:B11"/>
    <mergeCell ref="A12:B12"/>
    <mergeCell ref="A6:B6"/>
    <mergeCell ref="C4:D4"/>
    <mergeCell ref="E4:F4"/>
    <mergeCell ref="A4:B5"/>
    <mergeCell ref="G4:G5"/>
    <mergeCell ref="H4:H5"/>
    <mergeCell ref="I13:P13"/>
    <mergeCell ref="A35:H35"/>
    <mergeCell ref="A44:H44"/>
    <mergeCell ref="A7:B7"/>
    <mergeCell ref="A8:B8"/>
    <mergeCell ref="A9:B9"/>
    <mergeCell ref="A10:B10"/>
    <mergeCell ref="H64:H65"/>
    <mergeCell ref="A57:B57"/>
    <mergeCell ref="A58:B58"/>
    <mergeCell ref="A59:B59"/>
    <mergeCell ref="A54:B55"/>
    <mergeCell ref="C54:D54"/>
    <mergeCell ref="E54:F54"/>
    <mergeCell ref="G54:G55"/>
    <mergeCell ref="H54:H55"/>
    <mergeCell ref="A56:B56"/>
    <mergeCell ref="A66:B66"/>
    <mergeCell ref="A67:B67"/>
    <mergeCell ref="A68:B68"/>
    <mergeCell ref="A69:B69"/>
    <mergeCell ref="A70:B70"/>
    <mergeCell ref="I60:P60"/>
    <mergeCell ref="A64:B65"/>
    <mergeCell ref="C64:D64"/>
    <mergeCell ref="E64:F64"/>
    <mergeCell ref="G64:G65"/>
    <mergeCell ref="B84:E84"/>
    <mergeCell ref="A94:H94"/>
    <mergeCell ref="A95:H95"/>
    <mergeCell ref="B76:E76"/>
    <mergeCell ref="B80:E80"/>
    <mergeCell ref="B78:E78"/>
    <mergeCell ref="B79:E79"/>
    <mergeCell ref="A92:H92"/>
    <mergeCell ref="A14:H14"/>
    <mergeCell ref="A15:H15"/>
    <mergeCell ref="A26:H26"/>
    <mergeCell ref="A28:H28"/>
    <mergeCell ref="A29:H29"/>
    <mergeCell ref="A32:H32"/>
    <mergeCell ref="A31:H31"/>
    <mergeCell ref="A30:H30"/>
    <mergeCell ref="A45:H45"/>
    <mergeCell ref="A50:H50"/>
    <mergeCell ref="A60:H60"/>
    <mergeCell ref="A71:H71"/>
    <mergeCell ref="B77:E77"/>
    <mergeCell ref="A93:H93"/>
    <mergeCell ref="B89:E89"/>
    <mergeCell ref="B85:E85"/>
    <mergeCell ref="B88:E88"/>
    <mergeCell ref="B83:E83"/>
  </mergeCells>
  <printOptions/>
  <pageMargins left="0.5905511811023623" right="0.5905511811023623" top="0.7086614173228347" bottom="0.7086614173228347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klimovab</dc:creator>
  <cp:keywords/>
  <dc:description/>
  <cp:lastModifiedBy>binova</cp:lastModifiedBy>
  <cp:lastPrinted>2014-01-28T17:29:46Z</cp:lastPrinted>
  <dcterms:created xsi:type="dcterms:W3CDTF">2012-08-06T11:44:10Z</dcterms:created>
  <dcterms:modified xsi:type="dcterms:W3CDTF">2014-01-28T17:29:53Z</dcterms:modified>
  <cp:category/>
  <cp:version/>
  <cp:contentType/>
  <cp:contentStatus/>
</cp:coreProperties>
</file>